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Plan 2020\Dateien für Homepage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H55" i="1"/>
  <c r="A57" i="1"/>
  <c r="A51" i="1"/>
  <c r="I57" i="1" l="1"/>
  <c r="H57" i="1"/>
  <c r="A55" i="1"/>
</calcChain>
</file>

<file path=xl/sharedStrings.xml><?xml version="1.0" encoding="utf-8"?>
<sst xmlns="http://schemas.openxmlformats.org/spreadsheetml/2006/main" count="152" uniqueCount="129">
  <si>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</si>
  <si>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</si>
  <si>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</si>
  <si>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</si>
  <si>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</si>
  <si>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</si>
  <si>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</si>
  <si>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</si>
  <si>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</si>
  <si>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</si>
  <si>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</si>
  <si>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</si>
  <si>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</si>
  <si>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</si>
  <si>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Nverf.</t>
  </si>
  <si>
    <t>P2O5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</si>
  <si>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</si>
  <si>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</si>
  <si>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</si>
  <si>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</si>
  <si>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</si>
  <si>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</si>
  <si>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</si>
  <si>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</si>
  <si>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</si>
  <si>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</si>
  <si>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</si>
  <si>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</si>
  <si>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</si>
  <si>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</si>
  <si>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</si>
  <si>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</si>
  <si>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</si>
  <si>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</si>
  <si>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</si>
  <si>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</si>
  <si>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</si>
  <si>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</si>
  <si>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</si>
  <si>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</si>
  <si>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</si>
  <si>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</si>
  <si>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</si>
  <si>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</si>
  <si>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</si>
  <si>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</si>
  <si>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</si>
  <si>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</si>
  <si>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</si>
  <si>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</si>
  <si>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</si>
  <si>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</si>
  <si>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</si>
  <si>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</si>
  <si>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</si>
  <si>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</si>
  <si>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</si>
  <si>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</si>
  <si>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</si>
  <si>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</si>
  <si>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</si>
  <si>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</si>
  <si>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</si>
  <si>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</si>
  <si>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</si>
  <si>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</si>
  <si>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</si>
  <si>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</si>
  <si>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</si>
  <si>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</si>
  <si>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</si>
  <si>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</si>
  <si>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</si>
  <si>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</si>
  <si>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</si>
  <si>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</si>
  <si>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</si>
  <si>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</si>
  <si>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</si>
  <si>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</si>
  <si>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</si>
  <si>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</si>
  <si>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</si>
  <si>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</si>
  <si>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</si>
  <si>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</si>
  <si>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</si>
  <si>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</si>
  <si>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</si>
  <si>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</si>
  <si>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Fenchel, Knollen-</t>
  </si>
  <si>
    <t>Kulturcode gemäss AGRIDEA</t>
  </si>
  <si>
    <t>Karotten, Pariser</t>
  </si>
  <si>
    <t>SUISSE-BILANZ</t>
  </si>
  <si>
    <t>Karotten, Bund-, Früh-</t>
  </si>
  <si>
    <t>Jahresbedarf</t>
  </si>
  <si>
    <t>Verarb.-, Lager, hoher Ertrag</t>
  </si>
  <si>
    <t>Zuckermais</t>
  </si>
  <si>
    <t>3)</t>
  </si>
  <si>
    <t>Berechnung nach mittlerem Bedarf</t>
  </si>
  <si>
    <t>Verarb.-, Lager, mittl. Ertrag</t>
  </si>
  <si>
    <t>Gründüngung Nichtlegum.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</si>
  <si>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</si>
  <si>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</si>
  <si>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</si>
  <si>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</si>
  <si>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</si>
  <si>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</si>
  <si>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</si>
  <si>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</si>
  <si>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</si>
  <si>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</si>
  <si>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</si>
  <si>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</si>
  <si>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</si>
  <si>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</si>
  <si>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</si>
  <si>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</si>
  <si>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</si>
  <si>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</si>
  <si>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</si>
  <si>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</si>
  <si>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</si>
  <si>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</si>
  <si>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t>2)</t>
  </si>
  <si>
    <t>kg / Richtwert für Eintrag</t>
  </si>
  <si>
    <t>(Wegfuhr) in HODUFLU</t>
  </si>
  <si>
    <t>Zuckerhut Convenience</t>
  </si>
  <si>
    <r>
      <t>Rhabarber</t>
    </r>
    <r>
      <rPr>
        <sz val="10"/>
        <rFont val="Arial"/>
        <family val="2"/>
      </rPr>
      <t xml:space="preserve"> sind im EB unter Dauerkulturen einzutragen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</si>
</sst>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2" fontId="8" fillId="0" borderId="2" xfId="2" applyNumberFormat="1" applyFont="1" applyBorder="1" applyAlignment="1" applyProtection="1">
      <alignment vertical="center"/>
      <protection hidden="1"/>
    </xf>
    <xf numFmtId="2" fontId="8" fillId="0" borderId="5" xfId="2" applyNumberFormat="1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5" xfId="0" applyFont="1" applyBorder="1" applyAlignment="1" applyProtection="1">
      <alignment horizontal="right" vertical="center"/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1" fontId="10" fillId="0" borderId="8" xfId="0" applyNumberFormat="1" applyFont="1" applyBorder="1" applyAlignment="1" applyProtection="1">
      <alignment horizontal="right" vertical="center"/>
      <protection hidden="1"/>
    </xf>
    <xf numFmtId="0" fontId="13" fillId="0" borderId="17" xfId="2" applyFont="1" applyBorder="1" applyAlignment="1" applyProtection="1">
      <alignment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Protection="1"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I36" sqref="I36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90"/>
      <c r="J1" s="90"/>
      <c r="K1" s="90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90"/>
      <c r="J2" s="90"/>
      <c r="K2" s="90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101" t="s">
        <v>4</v>
      </c>
      <c r="C4" s="102"/>
      <c r="D4" s="19" t="s">
        <v>5</v>
      </c>
      <c r="E4" s="97" t="s">
        <v>116</v>
      </c>
      <c r="F4" s="78"/>
      <c r="G4" s="12" t="s">
        <v>3</v>
      </c>
      <c r="H4" s="101" t="s">
        <v>4</v>
      </c>
      <c r="I4" s="102"/>
      <c r="J4" s="20" t="s">
        <v>6</v>
      </c>
      <c r="K4" s="97" t="s">
        <v>116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9" t="s">
        <v>9</v>
      </c>
      <c r="C5" s="100"/>
      <c r="D5" s="23"/>
      <c r="E5" s="98"/>
      <c r="F5" s="24"/>
      <c r="G5" s="14"/>
      <c r="H5" s="99" t="s">
        <v>9</v>
      </c>
      <c r="I5" s="100"/>
      <c r="J5" s="25"/>
      <c r="K5" s="98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86" t="s">
        <v>4</v>
      </c>
      <c r="F6" s="33"/>
      <c r="G6" s="29"/>
      <c r="H6" s="30">
        <v>1</v>
      </c>
      <c r="I6" s="31" t="s">
        <v>12</v>
      </c>
      <c r="J6" s="34" t="s">
        <v>16</v>
      </c>
      <c r="K6" s="86" t="s">
        <v>4</v>
      </c>
      <c r="L6" s="35"/>
      <c r="M6" s="36">
        <v>600</v>
      </c>
      <c r="N6" s="37"/>
      <c r="O6" s="36" t="s">
        <v>17</v>
      </c>
    </row>
    <row r="7" spans="1:15">
      <c r="A7" s="36">
        <v>401</v>
      </c>
      <c r="B7" s="38"/>
      <c r="C7" s="38"/>
      <c r="D7" s="39" t="s">
        <v>18</v>
      </c>
      <c r="E7" s="38"/>
      <c r="F7" s="40"/>
      <c r="G7" s="36">
        <v>424</v>
      </c>
      <c r="H7" s="38"/>
      <c r="I7" s="38"/>
      <c r="J7" s="36" t="s">
        <v>19</v>
      </c>
      <c r="K7" s="38"/>
      <c r="L7" s="35"/>
      <c r="M7" s="41">
        <v>601</v>
      </c>
      <c r="N7" s="42"/>
      <c r="O7" s="41" t="s">
        <v>20</v>
      </c>
    </row>
    <row r="8" spans="1:15">
      <c r="A8" s="41">
        <v>402</v>
      </c>
      <c r="B8" s="43"/>
      <c r="C8" s="43"/>
      <c r="D8" s="44" t="s">
        <v>21</v>
      </c>
      <c r="E8" s="43"/>
      <c r="F8" s="40"/>
      <c r="G8" s="41">
        <v>432</v>
      </c>
      <c r="H8" s="43"/>
      <c r="I8" s="43"/>
      <c r="J8" s="41" t="s">
        <v>22</v>
      </c>
      <c r="K8" s="43"/>
      <c r="L8" s="35"/>
      <c r="M8" s="41">
        <v>602</v>
      </c>
      <c r="N8" s="42"/>
      <c r="O8" s="41" t="s">
        <v>23</v>
      </c>
    </row>
    <row r="9" spans="1:15">
      <c r="A9" s="41">
        <v>405</v>
      </c>
      <c r="B9" s="43"/>
      <c r="C9" s="43"/>
      <c r="D9" s="44" t="s">
        <v>24</v>
      </c>
      <c r="E9" s="43"/>
      <c r="F9" s="40"/>
      <c r="G9" s="41">
        <v>451</v>
      </c>
      <c r="H9" s="43"/>
      <c r="I9" s="43"/>
      <c r="J9" s="41" t="s">
        <v>25</v>
      </c>
      <c r="K9" s="43"/>
      <c r="L9" s="35"/>
      <c r="M9" s="41">
        <v>603</v>
      </c>
      <c r="N9" s="42"/>
      <c r="O9" s="41" t="s">
        <v>26</v>
      </c>
    </row>
    <row r="10" spans="1:15">
      <c r="A10" s="41"/>
      <c r="B10" s="43"/>
      <c r="C10" s="43"/>
      <c r="D10" s="44" t="s">
        <v>118</v>
      </c>
      <c r="E10" s="43"/>
      <c r="F10" s="40"/>
      <c r="G10" s="45">
        <v>452</v>
      </c>
      <c r="H10" s="46"/>
      <c r="I10" s="46"/>
      <c r="J10" s="47" t="s">
        <v>28</v>
      </c>
      <c r="K10" s="46"/>
      <c r="L10" s="35"/>
      <c r="M10" s="41">
        <v>623</v>
      </c>
      <c r="N10" s="42"/>
      <c r="O10" s="41" t="s">
        <v>29</v>
      </c>
    </row>
    <row r="11" spans="1:15">
      <c r="A11" s="41">
        <v>407</v>
      </c>
      <c r="B11" s="43"/>
      <c r="C11" s="43"/>
      <c r="D11" s="44" t="s">
        <v>27</v>
      </c>
      <c r="E11" s="43"/>
      <c r="F11" s="40"/>
      <c r="G11" s="48"/>
      <c r="H11" s="49"/>
      <c r="I11" s="49"/>
      <c r="J11" s="95" t="s">
        <v>31</v>
      </c>
      <c r="K11" s="96"/>
      <c r="L11" s="35"/>
      <c r="M11" s="41">
        <v>604</v>
      </c>
      <c r="N11" s="42"/>
      <c r="O11" s="41" t="s">
        <v>32</v>
      </c>
    </row>
    <row r="12" spans="1:15">
      <c r="A12" s="41"/>
      <c r="B12" s="43"/>
      <c r="C12" s="43"/>
      <c r="D12" s="44" t="s">
        <v>119</v>
      </c>
      <c r="E12" s="43"/>
      <c r="F12" s="40"/>
      <c r="G12" s="36">
        <v>403</v>
      </c>
      <c r="H12" s="50"/>
      <c r="I12" s="50"/>
      <c r="J12" s="39" t="s">
        <v>34</v>
      </c>
      <c r="K12" s="50"/>
      <c r="L12" s="35"/>
      <c r="M12" s="41">
        <v>605</v>
      </c>
      <c r="N12" s="42"/>
      <c r="O12" s="41" t="s">
        <v>19</v>
      </c>
    </row>
    <row r="13" spans="1:15">
      <c r="A13" s="41">
        <v>415</v>
      </c>
      <c r="B13" s="43"/>
      <c r="C13" s="43"/>
      <c r="D13" s="44" t="s">
        <v>30</v>
      </c>
      <c r="E13" s="43"/>
      <c r="F13" s="40"/>
      <c r="G13" s="41">
        <v>404</v>
      </c>
      <c r="H13" s="51"/>
      <c r="I13" s="51"/>
      <c r="J13" s="44" t="s">
        <v>36</v>
      </c>
      <c r="K13" s="51"/>
      <c r="L13" s="35"/>
      <c r="M13" s="41">
        <v>606</v>
      </c>
      <c r="N13" s="42"/>
      <c r="O13" s="41" t="s">
        <v>37</v>
      </c>
    </row>
    <row r="14" spans="1:15">
      <c r="A14" s="41">
        <v>416</v>
      </c>
      <c r="B14" s="43"/>
      <c r="C14" s="43"/>
      <c r="D14" s="44" t="s">
        <v>33</v>
      </c>
      <c r="E14" s="43"/>
      <c r="F14" s="40"/>
      <c r="G14" s="41">
        <v>411</v>
      </c>
      <c r="H14" s="51"/>
      <c r="I14" s="51"/>
      <c r="J14" s="44" t="s">
        <v>38</v>
      </c>
      <c r="K14" s="51"/>
      <c r="L14" s="35"/>
      <c r="M14" s="41">
        <v>607</v>
      </c>
      <c r="N14" s="42"/>
      <c r="O14" s="41" t="s">
        <v>39</v>
      </c>
    </row>
    <row r="15" spans="1:15">
      <c r="A15" s="41">
        <v>417</v>
      </c>
      <c r="B15" s="43"/>
      <c r="C15" s="43"/>
      <c r="D15" s="44" t="s">
        <v>35</v>
      </c>
      <c r="E15" s="43"/>
      <c r="F15" s="40"/>
      <c r="G15" s="41">
        <v>412</v>
      </c>
      <c r="H15" s="51"/>
      <c r="I15" s="51"/>
      <c r="J15" s="44" t="s">
        <v>41</v>
      </c>
      <c r="K15" s="51"/>
      <c r="L15" s="35"/>
      <c r="M15" s="41">
        <v>608</v>
      </c>
      <c r="N15" s="42"/>
      <c r="O15" s="41" t="s">
        <v>42</v>
      </c>
    </row>
    <row r="16" spans="1:15">
      <c r="A16" s="41">
        <v>422</v>
      </c>
      <c r="B16" s="43"/>
      <c r="C16" s="43"/>
      <c r="D16" s="44" t="s">
        <v>32</v>
      </c>
      <c r="E16" s="43"/>
      <c r="F16" s="40"/>
      <c r="G16" s="45"/>
      <c r="H16" s="52"/>
      <c r="I16" s="52"/>
      <c r="J16" s="54" t="s">
        <v>58</v>
      </c>
      <c r="K16" s="52"/>
      <c r="L16" s="35"/>
      <c r="M16" s="41">
        <v>609</v>
      </c>
      <c r="N16" s="42"/>
      <c r="O16" s="41" t="s">
        <v>44</v>
      </c>
    </row>
    <row r="17" spans="1:15">
      <c r="A17" s="41">
        <v>423</v>
      </c>
      <c r="B17" s="43"/>
      <c r="C17" s="43"/>
      <c r="D17" s="44" t="s">
        <v>40</v>
      </c>
      <c r="E17" s="43"/>
      <c r="F17" s="40"/>
      <c r="G17" s="48"/>
      <c r="H17" s="49"/>
      <c r="I17" s="49"/>
      <c r="J17" s="95" t="s">
        <v>46</v>
      </c>
      <c r="K17" s="96"/>
      <c r="L17" s="35"/>
      <c r="M17" s="41">
        <v>610</v>
      </c>
      <c r="N17" s="42"/>
      <c r="O17" s="41" t="s">
        <v>47</v>
      </c>
    </row>
    <row r="18" spans="1:15">
      <c r="A18" s="41">
        <v>431</v>
      </c>
      <c r="B18" s="43"/>
      <c r="C18" s="43"/>
      <c r="D18" s="44" t="s">
        <v>43</v>
      </c>
      <c r="E18" s="43"/>
      <c r="F18" s="40"/>
      <c r="G18" s="36">
        <v>414</v>
      </c>
      <c r="H18" s="50"/>
      <c r="I18" s="50"/>
      <c r="J18" s="39" t="s">
        <v>49</v>
      </c>
      <c r="K18" s="50"/>
      <c r="L18" s="35"/>
      <c r="M18" s="41">
        <v>430</v>
      </c>
      <c r="N18" s="42"/>
      <c r="O18" s="41" t="s">
        <v>50</v>
      </c>
    </row>
    <row r="19" spans="1:15">
      <c r="A19" s="41">
        <v>433</v>
      </c>
      <c r="B19" s="43"/>
      <c r="C19" s="43"/>
      <c r="D19" s="44" t="s">
        <v>45</v>
      </c>
      <c r="E19" s="43"/>
      <c r="F19" s="40"/>
      <c r="G19" s="41">
        <v>427</v>
      </c>
      <c r="H19" s="51"/>
      <c r="I19" s="51"/>
      <c r="J19" s="44" t="s">
        <v>52</v>
      </c>
      <c r="K19" s="51"/>
      <c r="L19" s="35"/>
      <c r="M19" s="41">
        <v>611</v>
      </c>
      <c r="N19" s="42"/>
      <c r="O19" s="41" t="s">
        <v>53</v>
      </c>
    </row>
    <row r="20" spans="1:15">
      <c r="A20" s="41">
        <v>435</v>
      </c>
      <c r="B20" s="43"/>
      <c r="C20" s="43"/>
      <c r="D20" s="44" t="s">
        <v>48</v>
      </c>
      <c r="E20" s="43"/>
      <c r="F20" s="40"/>
      <c r="G20" s="41">
        <v>457</v>
      </c>
      <c r="H20" s="51"/>
      <c r="I20" s="51"/>
      <c r="J20" s="44" t="s">
        <v>55</v>
      </c>
      <c r="K20" s="51"/>
      <c r="L20" s="35"/>
      <c r="M20" s="41">
        <v>612</v>
      </c>
      <c r="N20" s="42"/>
      <c r="O20" s="41" t="s">
        <v>56</v>
      </c>
    </row>
    <row r="21" spans="1:15">
      <c r="A21" s="88">
        <v>437</v>
      </c>
      <c r="B21" s="43"/>
      <c r="C21" s="43"/>
      <c r="D21" s="44" t="s">
        <v>120</v>
      </c>
      <c r="E21" s="43"/>
      <c r="F21" s="40"/>
      <c r="G21" s="45"/>
      <c r="H21" s="52"/>
      <c r="I21" s="52"/>
      <c r="J21" s="54" t="s">
        <v>58</v>
      </c>
      <c r="K21" s="52"/>
      <c r="L21" s="35"/>
      <c r="M21" s="41">
        <v>624</v>
      </c>
      <c r="N21" s="42"/>
      <c r="O21" s="41" t="s">
        <v>59</v>
      </c>
    </row>
    <row r="22" spans="1:15">
      <c r="A22" s="88">
        <v>461</v>
      </c>
      <c r="B22" s="43"/>
      <c r="C22" s="43"/>
      <c r="D22" s="44" t="s">
        <v>121</v>
      </c>
      <c r="E22" s="43"/>
      <c r="F22" s="40"/>
      <c r="G22" s="48"/>
      <c r="H22" s="49"/>
      <c r="I22" s="49"/>
      <c r="J22" s="95" t="s">
        <v>60</v>
      </c>
      <c r="K22" s="96"/>
      <c r="L22" s="35"/>
      <c r="M22" s="41">
        <v>625</v>
      </c>
      <c r="N22" s="42"/>
      <c r="O22" s="41" t="s">
        <v>61</v>
      </c>
    </row>
    <row r="23" spans="1:15">
      <c r="A23" s="41">
        <v>436</v>
      </c>
      <c r="B23" s="43"/>
      <c r="C23" s="43"/>
      <c r="D23" s="44" t="s">
        <v>51</v>
      </c>
      <c r="E23" s="43"/>
      <c r="F23" s="40"/>
      <c r="G23" s="36">
        <v>400</v>
      </c>
      <c r="H23" s="50"/>
      <c r="I23" s="50"/>
      <c r="J23" s="39" t="s">
        <v>62</v>
      </c>
      <c r="K23" s="50"/>
      <c r="L23" s="35"/>
      <c r="M23" s="41">
        <v>613</v>
      </c>
      <c r="N23" s="42"/>
      <c r="O23" s="41" t="s">
        <v>63</v>
      </c>
    </row>
    <row r="24" spans="1:15">
      <c r="A24" s="41">
        <v>455</v>
      </c>
      <c r="B24" s="43"/>
      <c r="C24" s="43"/>
      <c r="D24" s="44" t="s">
        <v>54</v>
      </c>
      <c r="E24" s="43"/>
      <c r="F24" s="40"/>
      <c r="G24" s="41">
        <v>453</v>
      </c>
      <c r="H24" s="51"/>
      <c r="I24" s="51"/>
      <c r="J24" s="44" t="s">
        <v>65</v>
      </c>
      <c r="K24" s="51"/>
      <c r="L24" s="35"/>
      <c r="M24" s="41">
        <v>614</v>
      </c>
      <c r="N24" s="42"/>
      <c r="O24" s="41" t="s">
        <v>66</v>
      </c>
    </row>
    <row r="25" spans="1:15">
      <c r="A25" s="41">
        <v>456</v>
      </c>
      <c r="B25" s="43"/>
      <c r="C25" s="43"/>
      <c r="D25" s="44" t="s">
        <v>57</v>
      </c>
      <c r="E25" s="43"/>
      <c r="F25" s="40"/>
      <c r="G25" s="45"/>
      <c r="H25" s="52"/>
      <c r="I25" s="52"/>
      <c r="J25" s="54" t="s">
        <v>58</v>
      </c>
      <c r="K25" s="52"/>
      <c r="L25" s="35"/>
      <c r="M25" s="41">
        <v>615</v>
      </c>
      <c r="N25" s="42"/>
      <c r="O25" s="41" t="s">
        <v>68</v>
      </c>
    </row>
    <row r="26" spans="1:15">
      <c r="A26" s="41"/>
      <c r="B26" s="43"/>
      <c r="C26" s="43"/>
      <c r="D26" s="53" t="s">
        <v>58</v>
      </c>
      <c r="E26" s="43"/>
      <c r="F26" s="40"/>
      <c r="G26" s="48"/>
      <c r="H26" s="49"/>
      <c r="I26" s="49"/>
      <c r="J26" s="95" t="s">
        <v>70</v>
      </c>
      <c r="K26" s="96"/>
      <c r="L26" s="35"/>
      <c r="M26" s="41">
        <v>616</v>
      </c>
      <c r="N26" s="42"/>
      <c r="O26" s="41" t="s">
        <v>71</v>
      </c>
    </row>
    <row r="27" spans="1:15">
      <c r="A27" s="48"/>
      <c r="B27" s="49"/>
      <c r="C27" s="49"/>
      <c r="D27" s="95" t="s">
        <v>64</v>
      </c>
      <c r="E27" s="96"/>
      <c r="F27" s="40"/>
      <c r="G27" s="36"/>
      <c r="H27" s="50"/>
      <c r="I27" s="50"/>
      <c r="J27" s="39" t="s">
        <v>123</v>
      </c>
      <c r="K27" s="50"/>
      <c r="L27" s="35"/>
      <c r="M27" s="41">
        <v>617</v>
      </c>
      <c r="N27" s="42"/>
      <c r="O27" s="41" t="s">
        <v>73</v>
      </c>
    </row>
    <row r="28" spans="1:15">
      <c r="A28" s="36">
        <v>406</v>
      </c>
      <c r="B28" s="38"/>
      <c r="C28" s="38"/>
      <c r="D28" s="39" t="s">
        <v>67</v>
      </c>
      <c r="E28" s="38"/>
      <c r="F28" s="40"/>
      <c r="G28" s="70">
        <v>426</v>
      </c>
      <c r="H28" s="71"/>
      <c r="I28" s="71"/>
      <c r="J28" s="72" t="s">
        <v>39</v>
      </c>
      <c r="K28" s="71"/>
      <c r="L28" s="35"/>
      <c r="M28" s="41">
        <v>618</v>
      </c>
      <c r="N28" s="42"/>
      <c r="O28" s="41" t="s">
        <v>75</v>
      </c>
    </row>
    <row r="29" spans="1:15">
      <c r="A29" s="41">
        <v>408</v>
      </c>
      <c r="B29" s="43"/>
      <c r="C29" s="43"/>
      <c r="D29" s="44" t="s">
        <v>69</v>
      </c>
      <c r="E29" s="43"/>
      <c r="F29" s="40"/>
      <c r="G29" s="41">
        <v>443</v>
      </c>
      <c r="H29" s="51"/>
      <c r="I29" s="51"/>
      <c r="J29" s="44" t="s">
        <v>66</v>
      </c>
      <c r="K29" s="51"/>
      <c r="L29" s="35"/>
      <c r="M29" s="41">
        <v>619</v>
      </c>
      <c r="N29" s="42"/>
      <c r="O29" s="41" t="s">
        <v>78</v>
      </c>
    </row>
    <row r="30" spans="1:15">
      <c r="A30" s="41">
        <v>409</v>
      </c>
      <c r="B30" s="43"/>
      <c r="C30" s="43"/>
      <c r="D30" s="44" t="s">
        <v>72</v>
      </c>
      <c r="E30" s="43"/>
      <c r="F30" s="40"/>
      <c r="G30" s="41">
        <v>448</v>
      </c>
      <c r="H30" s="51"/>
      <c r="I30" s="51"/>
      <c r="J30" s="44" t="s">
        <v>77</v>
      </c>
      <c r="K30" s="51"/>
      <c r="L30" s="35"/>
      <c r="M30" s="41">
        <v>621</v>
      </c>
      <c r="N30" s="42"/>
      <c r="O30" s="41" t="s">
        <v>81</v>
      </c>
    </row>
    <row r="31" spans="1:15">
      <c r="A31" s="41">
        <v>410</v>
      </c>
      <c r="B31" s="43"/>
      <c r="C31" s="43"/>
      <c r="D31" s="44" t="s">
        <v>74</v>
      </c>
      <c r="E31" s="43"/>
      <c r="F31" s="40"/>
      <c r="G31" s="41">
        <v>449</v>
      </c>
      <c r="H31" s="51"/>
      <c r="I31" s="51"/>
      <c r="J31" s="44" t="s">
        <v>80</v>
      </c>
      <c r="K31" s="51"/>
      <c r="L31" s="35"/>
      <c r="M31" s="41">
        <v>622</v>
      </c>
      <c r="N31" s="42"/>
      <c r="O31" s="41" t="s">
        <v>83</v>
      </c>
    </row>
    <row r="32" spans="1:15">
      <c r="A32" s="41">
        <v>438</v>
      </c>
      <c r="B32" s="43"/>
      <c r="C32" s="43"/>
      <c r="D32" s="44" t="s">
        <v>76</v>
      </c>
      <c r="E32" s="43"/>
      <c r="F32" s="40"/>
      <c r="G32" s="41">
        <v>460</v>
      </c>
      <c r="H32" s="51"/>
      <c r="I32" s="51"/>
      <c r="J32" s="44" t="s">
        <v>82</v>
      </c>
      <c r="K32" s="51"/>
      <c r="L32" s="35"/>
      <c r="M32" s="41">
        <v>620</v>
      </c>
      <c r="N32" s="42"/>
      <c r="O32" s="41" t="s">
        <v>86</v>
      </c>
    </row>
    <row r="33" spans="1:15">
      <c r="A33" s="41">
        <v>439</v>
      </c>
      <c r="B33" s="43"/>
      <c r="C33" s="43"/>
      <c r="D33" s="44" t="s">
        <v>79</v>
      </c>
      <c r="E33" s="43"/>
      <c r="F33" s="40"/>
      <c r="G33" s="45"/>
      <c r="H33" s="52"/>
      <c r="I33" s="52"/>
      <c r="J33" s="47" t="s">
        <v>85</v>
      </c>
      <c r="K33" s="52"/>
      <c r="L33" s="35"/>
      <c r="M33" s="41"/>
      <c r="N33" s="42"/>
      <c r="O33" s="55" t="s">
        <v>58</v>
      </c>
    </row>
    <row r="34" spans="1:15">
      <c r="A34" s="41">
        <v>444</v>
      </c>
      <c r="B34" s="43"/>
      <c r="C34" s="43"/>
      <c r="D34" s="44" t="s">
        <v>68</v>
      </c>
      <c r="E34" s="43"/>
      <c r="F34" s="40"/>
      <c r="G34" s="48"/>
      <c r="H34" s="49"/>
      <c r="I34" s="49"/>
      <c r="J34" s="95" t="s">
        <v>88</v>
      </c>
      <c r="K34" s="96"/>
      <c r="L34" s="35"/>
      <c r="M34" s="45"/>
      <c r="N34" s="56"/>
      <c r="O34" s="57" t="s">
        <v>58</v>
      </c>
    </row>
    <row r="35" spans="1:15">
      <c r="A35" s="41">
        <v>445</v>
      </c>
      <c r="B35" s="43"/>
      <c r="C35" s="43"/>
      <c r="D35" s="44" t="s">
        <v>84</v>
      </c>
      <c r="E35" s="43"/>
      <c r="F35" s="40"/>
      <c r="G35" s="36">
        <v>428</v>
      </c>
      <c r="H35" s="38"/>
      <c r="I35" s="38"/>
      <c r="J35" s="39" t="s">
        <v>42</v>
      </c>
      <c r="K35" s="38"/>
      <c r="L35" s="58"/>
      <c r="M35" s="79"/>
      <c r="N35" s="80"/>
      <c r="O35" s="59"/>
    </row>
    <row r="36" spans="1:15">
      <c r="A36" s="41">
        <v>458</v>
      </c>
      <c r="B36" s="43"/>
      <c r="C36" s="43"/>
      <c r="D36" s="44" t="s">
        <v>87</v>
      </c>
      <c r="E36" s="43"/>
      <c r="F36" s="40"/>
      <c r="G36" s="41">
        <v>459</v>
      </c>
      <c r="H36" s="43"/>
      <c r="I36" s="43"/>
      <c r="J36" s="44" t="s">
        <v>97</v>
      </c>
      <c r="K36" s="43"/>
      <c r="L36" s="58"/>
      <c r="M36" s="81" t="s">
        <v>3</v>
      </c>
      <c r="N36" s="40" t="s">
        <v>91</v>
      </c>
      <c r="O36" s="60"/>
    </row>
    <row r="37" spans="1:15">
      <c r="A37" s="41">
        <v>462</v>
      </c>
      <c r="B37" s="43"/>
      <c r="C37" s="43"/>
      <c r="D37" s="44" t="s">
        <v>127</v>
      </c>
      <c r="E37" s="89"/>
      <c r="F37" s="40"/>
      <c r="G37" s="41">
        <v>481</v>
      </c>
      <c r="H37" s="43"/>
      <c r="I37" s="43"/>
      <c r="J37" s="41" t="s">
        <v>101</v>
      </c>
      <c r="K37" s="43"/>
      <c r="L37" s="58"/>
      <c r="M37" s="81"/>
      <c r="N37" s="40" t="s">
        <v>93</v>
      </c>
      <c r="O37" s="60"/>
    </row>
    <row r="38" spans="1:15">
      <c r="A38" s="45"/>
      <c r="B38" s="46"/>
      <c r="C38" s="46"/>
      <c r="D38" s="54" t="s">
        <v>58</v>
      </c>
      <c r="E38" s="46"/>
      <c r="F38" s="40"/>
      <c r="G38" s="41">
        <v>490</v>
      </c>
      <c r="H38" s="43"/>
      <c r="I38" s="43"/>
      <c r="J38" s="41" t="s">
        <v>103</v>
      </c>
      <c r="K38" s="43"/>
      <c r="L38" s="40"/>
      <c r="M38" s="81" t="s">
        <v>124</v>
      </c>
      <c r="N38" s="40" t="s">
        <v>95</v>
      </c>
      <c r="O38" s="60"/>
    </row>
    <row r="39" spans="1:15">
      <c r="A39" s="48"/>
      <c r="B39" s="49"/>
      <c r="C39" s="49"/>
      <c r="D39" s="95" t="s">
        <v>89</v>
      </c>
      <c r="E39" s="96"/>
      <c r="F39" s="40"/>
      <c r="G39" s="41">
        <v>519</v>
      </c>
      <c r="H39" s="43"/>
      <c r="I39" s="43"/>
      <c r="J39" s="41" t="s">
        <v>107</v>
      </c>
      <c r="K39" s="43"/>
      <c r="L39" s="40"/>
      <c r="M39" s="81" t="s">
        <v>98</v>
      </c>
      <c r="N39" s="40" t="s">
        <v>99</v>
      </c>
      <c r="O39" s="60"/>
    </row>
    <row r="40" spans="1:15">
      <c r="A40" s="36">
        <v>413</v>
      </c>
      <c r="B40" s="38"/>
      <c r="C40" s="38"/>
      <c r="D40" s="39" t="s">
        <v>90</v>
      </c>
      <c r="E40" s="38"/>
      <c r="F40" s="40"/>
      <c r="G40" s="41">
        <v>520</v>
      </c>
      <c r="H40" s="43"/>
      <c r="I40" s="43"/>
      <c r="J40" s="41" t="s">
        <v>109</v>
      </c>
      <c r="K40" s="43"/>
      <c r="L40" s="40"/>
      <c r="M40" s="81"/>
      <c r="N40" s="40" t="s">
        <v>102</v>
      </c>
      <c r="O40" s="60"/>
    </row>
    <row r="41" spans="1:15">
      <c r="A41" s="41">
        <v>419</v>
      </c>
      <c r="B41" s="43"/>
      <c r="C41" s="43"/>
      <c r="D41" s="44" t="s">
        <v>92</v>
      </c>
      <c r="E41" s="43"/>
      <c r="F41" s="40"/>
      <c r="G41" s="41">
        <v>521</v>
      </c>
      <c r="H41" s="43"/>
      <c r="I41" s="43"/>
      <c r="J41" s="41" t="s">
        <v>110</v>
      </c>
      <c r="K41" s="43"/>
      <c r="L41" s="40"/>
      <c r="M41" s="81" t="s">
        <v>104</v>
      </c>
      <c r="N41" s="40" t="s">
        <v>105</v>
      </c>
      <c r="O41" s="60"/>
    </row>
    <row r="42" spans="1:15">
      <c r="A42" s="41">
        <v>418</v>
      </c>
      <c r="B42" s="43"/>
      <c r="C42" s="43"/>
      <c r="D42" s="44" t="s">
        <v>94</v>
      </c>
      <c r="E42" s="43"/>
      <c r="F42" s="35"/>
      <c r="G42" s="41">
        <v>539</v>
      </c>
      <c r="H42" s="43"/>
      <c r="I42" s="43"/>
      <c r="J42" s="41" t="s">
        <v>111</v>
      </c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96</v>
      </c>
      <c r="E43" s="43"/>
      <c r="F43" s="67"/>
      <c r="G43" s="45"/>
      <c r="H43" s="46"/>
      <c r="I43" s="46"/>
      <c r="J43" s="45"/>
      <c r="K43" s="46"/>
      <c r="L43" s="83"/>
      <c r="M43" s="82"/>
      <c r="N43" s="61"/>
      <c r="O43" s="62"/>
    </row>
    <row r="44" spans="1:15">
      <c r="A44" s="41">
        <v>421</v>
      </c>
      <c r="B44" s="43"/>
      <c r="C44" s="43"/>
      <c r="D44" s="44" t="s">
        <v>100</v>
      </c>
      <c r="E44" s="43"/>
      <c r="F44" s="67"/>
      <c r="G44" s="18"/>
      <c r="H44" s="18"/>
      <c r="I44" s="18"/>
      <c r="J44" s="18"/>
      <c r="K44" s="66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47</v>
      </c>
      <c r="E45" s="43"/>
      <c r="F45" s="69"/>
      <c r="G45" s="18"/>
      <c r="H45" s="18"/>
      <c r="I45" s="18"/>
      <c r="J45" s="18"/>
      <c r="K45" s="6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106</v>
      </c>
      <c r="E46" s="43"/>
      <c r="F46" s="69"/>
      <c r="G46" s="18"/>
      <c r="H46" s="18"/>
      <c r="I46" s="18"/>
      <c r="J46" s="107" t="s">
        <v>128</v>
      </c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108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/>
      <c r="B48" s="43"/>
      <c r="C48" s="43"/>
      <c r="D48" s="44" t="s">
        <v>122</v>
      </c>
      <c r="E48" s="43"/>
      <c r="F48" s="69"/>
      <c r="G48" s="18"/>
      <c r="H48" s="18"/>
      <c r="I48" s="18"/>
      <c r="J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58</v>
      </c>
      <c r="E49" s="46"/>
      <c r="F49" s="69"/>
      <c r="G49" s="18"/>
      <c r="H49" s="18"/>
      <c r="I49" s="18"/>
      <c r="J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63"/>
      <c r="H50" s="63"/>
      <c r="I50" s="63"/>
      <c r="J50" s="63"/>
      <c r="K50" s="63"/>
      <c r="L50" s="63"/>
      <c r="M50" s="63"/>
      <c r="N50" s="63"/>
      <c r="O50" s="63"/>
    </row>
    <row r="51" spans="1:15">
      <c r="A51" s="103">
        <f>SUM(B7:B49,H7:H43)</f>
        <v>0</v>
      </c>
      <c r="B51" s="104"/>
      <c r="C51" s="63" t="s">
        <v>113</v>
      </c>
      <c r="D51" s="63"/>
      <c r="E51" s="68"/>
      <c r="F51" s="69"/>
      <c r="G51" s="63"/>
      <c r="H51" s="63"/>
      <c r="I51" s="63"/>
      <c r="J51" s="63"/>
      <c r="K51" s="63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103">
        <f>SUM(C7:C49,I7:I43)</f>
        <v>0</v>
      </c>
      <c r="B53" s="104"/>
      <c r="C53" s="63" t="s">
        <v>114</v>
      </c>
      <c r="D53" s="63"/>
      <c r="E53" s="68"/>
      <c r="F53" s="69"/>
      <c r="L53" s="63"/>
      <c r="M53" s="63"/>
      <c r="N53" s="63"/>
      <c r="O53" s="63"/>
    </row>
    <row r="54" spans="1:15">
      <c r="A54" s="64"/>
      <c r="B54" s="64"/>
      <c r="C54" s="63"/>
      <c r="D54" s="63"/>
      <c r="E54" s="68"/>
      <c r="F54" s="67"/>
      <c r="K54" s="8"/>
      <c r="L54" s="18"/>
      <c r="M54" s="63"/>
      <c r="N54" s="63"/>
      <c r="O54" s="63"/>
    </row>
    <row r="55" spans="1:15" ht="14.25" customHeight="1">
      <c r="A55" s="103">
        <f>A53+A51</f>
        <v>0</v>
      </c>
      <c r="B55" s="104"/>
      <c r="C55" s="65" t="s">
        <v>115</v>
      </c>
      <c r="D55" s="63"/>
      <c r="E55" s="68"/>
      <c r="F55" s="67"/>
      <c r="H55" s="73">
        <f>SUM(E40:E49,E28:E38,E7:E26,K35:K43,K27:K33,K23:K25,K18:K21,K12:K16,K7:K10)</f>
        <v>0</v>
      </c>
      <c r="I55" s="74" t="s">
        <v>117</v>
      </c>
      <c r="J55" s="75"/>
      <c r="K55" s="76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H56" s="84" t="s">
        <v>14</v>
      </c>
      <c r="I56" s="85" t="s">
        <v>15</v>
      </c>
      <c r="J56" s="91" t="s">
        <v>125</v>
      </c>
      <c r="K56" s="92"/>
      <c r="L56" s="18"/>
      <c r="M56" s="18"/>
      <c r="N56" s="18"/>
      <c r="O56" s="18"/>
    </row>
    <row r="57" spans="1:15">
      <c r="A57" s="105">
        <f>SUM(N6:N34)</f>
        <v>0</v>
      </c>
      <c r="B57" s="106"/>
      <c r="C57" s="65" t="s">
        <v>112</v>
      </c>
      <c r="D57" s="63"/>
      <c r="E57" s="68"/>
      <c r="F57" s="67"/>
      <c r="G57" s="63"/>
      <c r="H57" s="87">
        <f>H55*70/6</f>
        <v>0</v>
      </c>
      <c r="I57" s="77">
        <f>H55*15</f>
        <v>0</v>
      </c>
      <c r="J57" s="93" t="s">
        <v>126</v>
      </c>
      <c r="K57" s="94"/>
      <c r="L57" s="18"/>
      <c r="M57" s="18"/>
      <c r="N57" s="18"/>
      <c r="O57" s="18"/>
    </row>
    <row r="58" spans="1:15">
      <c r="A58" s="63"/>
      <c r="B58" s="63"/>
      <c r="C58" s="63"/>
      <c r="D58" s="63"/>
      <c r="E58" s="68"/>
      <c r="F58" s="67"/>
      <c r="G58" s="63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8"/>
      <c r="F59" s="67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8"/>
      <c r="F60" s="67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E65" s="66"/>
      <c r="G65" s="18"/>
      <c r="H65" s="18"/>
      <c r="I65" s="18"/>
      <c r="J65" s="18"/>
      <c r="K65" s="66"/>
    </row>
    <row r="66" spans="1:11">
      <c r="A66" s="18"/>
      <c r="B66" s="18"/>
      <c r="C66" s="18"/>
      <c r="D66" s="18"/>
      <c r="E66" s="66"/>
    </row>
    <row r="67" spans="1:11">
      <c r="A67" s="18"/>
      <c r="B67" s="18"/>
      <c r="C67" s="18"/>
      <c r="D67" s="18"/>
      <c r="E67" s="66"/>
    </row>
  </sheetData>
  <sheetProtection algorithmName="SHA-512" hashValue="iiV4zVHS2tp5KkeywdIowjHaWIY8c41VMtUWjgYzXZAE+mjYcTJ2G5a9+oX7RltxiGZImbX2cO51ZVIeuALpTQ==" saltValue="wbTkv+cSBRmKPc0RGQt6/w==" spinCount="100000" sheet="1" objects="1" scenarios="1" selectLockedCells="1"/>
  <mergeCells count="21">
    <mergeCell ref="A53:B53"/>
    <mergeCell ref="A55:B55"/>
    <mergeCell ref="E4:E5"/>
    <mergeCell ref="A57:B57"/>
    <mergeCell ref="B5:C5"/>
    <mergeCell ref="A51:B51"/>
    <mergeCell ref="D27:E27"/>
    <mergeCell ref="D39:E39"/>
    <mergeCell ref="B4:C4"/>
    <mergeCell ref="I1:K1"/>
    <mergeCell ref="I2:K2"/>
    <mergeCell ref="J56:K56"/>
    <mergeCell ref="J57:K57"/>
    <mergeCell ref="J17:K17"/>
    <mergeCell ref="J22:K22"/>
    <mergeCell ref="J26:K26"/>
    <mergeCell ref="J34:K34"/>
    <mergeCell ref="K4:K5"/>
    <mergeCell ref="H5:I5"/>
    <mergeCell ref="J11:K11"/>
    <mergeCell ref="H4:I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2018-11-30T06:21:53Z</cp:lastPrinted>
  <dcterms:created xsi:type="dcterms:W3CDTF">2018-06-22T08:53:49Z</dcterms:created>
  <dcterms:modified xsi:type="dcterms:W3CDTF">2020-02-14T12:50:25Z</dcterms:modified>
</cp:coreProperties>
</file>